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755"/>
  </bookViews>
  <sheets>
    <sheet name="Sheet1_2" sheetId="2" r:id="rId1"/>
  </sheets>
  <definedNames>
    <definedName name="_xlnm.Print_Area" localSheetId="0">Sheet1_2!$A$1:$K$45</definedName>
  </definedNames>
  <calcPr calcId="171027"/>
</workbook>
</file>

<file path=xl/calcChain.xml><?xml version="1.0" encoding="utf-8"?>
<calcChain xmlns="http://schemas.openxmlformats.org/spreadsheetml/2006/main">
  <c r="G36" i="2" l="1"/>
  <c r="G38" i="2"/>
  <c r="G40" i="2" l="1"/>
  <c r="H17" i="2" l="1"/>
  <c r="C15" i="2" s="1"/>
  <c r="C24" i="2" l="1"/>
  <c r="H24" i="2" l="1"/>
  <c r="H28" i="2" s="1"/>
  <c r="C26" i="2"/>
  <c r="C28" i="2" s="1"/>
  <c r="C34" i="2" s="1"/>
  <c r="G42" i="2" l="1"/>
  <c r="G44" i="2" s="1"/>
  <c r="I34" i="2"/>
  <c r="H34" i="2"/>
</calcChain>
</file>

<file path=xl/sharedStrings.xml><?xml version="1.0" encoding="utf-8"?>
<sst xmlns="http://schemas.openxmlformats.org/spreadsheetml/2006/main" count="36" uniqueCount="33">
  <si>
    <t>kVA=</t>
  </si>
  <si>
    <t>Enter values:</t>
  </si>
  <si>
    <t>kW=</t>
  </si>
  <si>
    <t>kW</t>
  </si>
  <si>
    <t>Measured Power Factor       :</t>
  </si>
  <si>
    <t>Desired Power Factor          :</t>
  </si>
  <si>
    <t>Calculated values:</t>
  </si>
  <si>
    <t>Multiplication factor @ 400V</t>
  </si>
  <si>
    <t>kVAR needed @ 400V</t>
  </si>
  <si>
    <t>kVAr</t>
  </si>
  <si>
    <t>kVAR needed @ 450V</t>
  </si>
  <si>
    <t>kVAR Recommended @ 450V (+10%)</t>
  </si>
  <si>
    <t>Data and Calculation Sheet</t>
  </si>
  <si>
    <t>Feasibility Assessment</t>
  </si>
  <si>
    <t>KVA Saving =</t>
  </si>
  <si>
    <t>Annual savings =</t>
  </si>
  <si>
    <t>Calculated</t>
  </si>
  <si>
    <t>Size offered</t>
  </si>
  <si>
    <t>Amortisation</t>
  </si>
  <si>
    <t>(months)</t>
  </si>
  <si>
    <t xml:space="preserve"> Calculated Kilo Watt                                 :</t>
  </si>
  <si>
    <t>Maximum demand rate =</t>
  </si>
  <si>
    <t>Unit Pricing</t>
  </si>
  <si>
    <t>Size</t>
  </si>
  <si>
    <t>Price</t>
  </si>
  <si>
    <t>ROI</t>
  </si>
  <si>
    <t>2017/18</t>
  </si>
  <si>
    <t>ROI TEST</t>
  </si>
  <si>
    <t>Total</t>
  </si>
  <si>
    <t xml:space="preserve">Maintenance </t>
  </si>
  <si>
    <t>Lease/rental period</t>
  </si>
  <si>
    <t>Monthly Savings</t>
  </si>
  <si>
    <t>Nett 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</si>
</sst>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#"/>
    <numFmt numFmtId="166" formatCode="[$R-1C09]\ #,##0.00;[Red][$R-1C09]\-#,##0.00"/>
    <numFmt numFmtId="167" formatCode="[$R-1C09]\ #,##0.00;[Red][$R-1C09]\ \-#,##0.00"/>
    <numFmt numFmtId="168" formatCode="[$R-1C09]#,##0"/>
    <numFmt numFmtId="169" formatCode="&quot;$&quot;#,##0.00"/>
    <numFmt numFmtId="171" formatCode="[$R-1C09]#,##0.00"/>
  </numFmts>
  <fonts count="20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8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22"/>
      <name val="Calibri"/>
      <family val="2"/>
      <scheme val="minor"/>
    </font>
    <font>
      <sz val="12"/>
      <name val="Times New Roman"/>
      <family val="1"/>
    </font>
    <font>
      <b/>
      <u/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Arial"/>
      <family val="2"/>
      <charset val="1"/>
    </font>
    <font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6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6" fillId="4" borderId="1" xfId="0" applyFont="1" applyFill="1" applyBorder="1"/>
    <xf numFmtId="0" fontId="7" fillId="2" borderId="0" xfId="0" applyFont="1" applyFill="1" applyBorder="1" applyAlignment="1">
      <alignment horizontal="right"/>
    </xf>
    <xf numFmtId="2" fontId="6" fillId="4" borderId="1" xfId="0" applyNumberFormat="1" applyFont="1" applyFill="1" applyBorder="1"/>
    <xf numFmtId="0" fontId="7" fillId="3" borderId="2" xfId="0" applyFont="1" applyFill="1" applyBorder="1"/>
    <xf numFmtId="0" fontId="6" fillId="5" borderId="3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6" fillId="5" borderId="7" xfId="0" applyFont="1" applyFill="1" applyBorder="1" applyAlignment="1" applyProtection="1">
      <alignment horizontal="center" vertical="center"/>
      <protection hidden="1"/>
    </xf>
    <xf numFmtId="0" fontId="6" fillId="5" borderId="9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6" fillId="5" borderId="12" xfId="1" applyFont="1" applyFill="1" applyBorder="1" applyAlignment="1" applyProtection="1">
      <alignment horizontal="center" vertical="center"/>
      <protection hidden="1"/>
    </xf>
    <xf numFmtId="168" fontId="7" fillId="6" borderId="4" xfId="0" applyNumberFormat="1" applyFont="1" applyFill="1" applyBorder="1" applyAlignment="1" applyProtection="1">
      <alignment horizontal="center" vertical="center"/>
      <protection hidden="1"/>
    </xf>
    <xf numFmtId="168" fontId="7" fillId="6" borderId="6" xfId="0" applyNumberFormat="1" applyFont="1" applyFill="1" applyBorder="1" applyAlignment="1" applyProtection="1">
      <alignment horizontal="center" vertical="center"/>
      <protection hidden="1"/>
    </xf>
    <xf numFmtId="168" fontId="7" fillId="6" borderId="8" xfId="0" applyNumberFormat="1" applyFont="1" applyFill="1" applyBorder="1" applyAlignment="1" applyProtection="1">
      <alignment horizontal="center" vertical="center"/>
      <protection hidden="1"/>
    </xf>
    <xf numFmtId="168" fontId="7" fillId="6" borderId="10" xfId="0" applyNumberFormat="1" applyFont="1" applyFill="1" applyBorder="1" applyAlignment="1" applyProtection="1">
      <alignment horizontal="center" vertical="center"/>
      <protection hidden="1"/>
    </xf>
    <xf numFmtId="168" fontId="7" fillId="6" borderId="13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9" fontId="12" fillId="0" borderId="16" xfId="0" applyNumberFormat="1" applyFont="1" applyBorder="1" applyAlignment="1">
      <alignment horizontal="center" vertical="center"/>
    </xf>
    <xf numFmtId="165" fontId="12" fillId="2" borderId="15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5" fontId="12" fillId="2" borderId="0" xfId="0" applyNumberFormat="1" applyFont="1" applyFill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/>
    <xf numFmtId="0" fontId="0" fillId="0" borderId="17" xfId="0" applyBorder="1"/>
    <xf numFmtId="164" fontId="0" fillId="0" borderId="18" xfId="0" applyNumberFormat="1" applyBorder="1"/>
    <xf numFmtId="0" fontId="0" fillId="0" borderId="18" xfId="0" applyBorder="1"/>
    <xf numFmtId="0" fontId="1" fillId="0" borderId="18" xfId="0" applyFont="1" applyBorder="1"/>
    <xf numFmtId="0" fontId="0" fillId="0" borderId="19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1" fillId="0" borderId="0" xfId="0" applyFont="1" applyBorder="1"/>
    <xf numFmtId="0" fontId="0" fillId="0" borderId="20" xfId="0" applyBorder="1"/>
    <xf numFmtId="0" fontId="6" fillId="0" borderId="11" xfId="0" applyFont="1" applyBorder="1"/>
    <xf numFmtId="164" fontId="6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/>
    <xf numFmtId="0" fontId="8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6" fillId="2" borderId="0" xfId="0" applyNumberFormat="1" applyFont="1" applyFill="1" applyBorder="1"/>
    <xf numFmtId="0" fontId="6" fillId="2" borderId="0" xfId="0" applyFont="1" applyFill="1" applyBorder="1"/>
    <xf numFmtId="49" fontId="6" fillId="2" borderId="0" xfId="0" applyNumberFormat="1" applyFont="1" applyFill="1" applyBorder="1" applyAlignment="1">
      <alignment horizontal="left"/>
    </xf>
    <xf numFmtId="164" fontId="8" fillId="2" borderId="0" xfId="0" applyNumberFormat="1" applyFont="1" applyFill="1" applyBorder="1"/>
    <xf numFmtId="0" fontId="7" fillId="0" borderId="11" xfId="0" applyFont="1" applyBorder="1"/>
    <xf numFmtId="164" fontId="7" fillId="2" borderId="0" xfId="0" applyNumberFormat="1" applyFont="1" applyFill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169" fontId="6" fillId="0" borderId="0" xfId="0" applyNumberFormat="1" applyFont="1" applyBorder="1"/>
    <xf numFmtId="165" fontId="7" fillId="2" borderId="0" xfId="0" applyNumberFormat="1" applyFont="1" applyFill="1" applyBorder="1"/>
    <xf numFmtId="165" fontId="7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/>
    <xf numFmtId="0" fontId="7" fillId="2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left"/>
    </xf>
    <xf numFmtId="0" fontId="7" fillId="7" borderId="0" xfId="0" applyFont="1" applyFill="1" applyBorder="1"/>
    <xf numFmtId="0" fontId="16" fillId="0" borderId="0" xfId="0" applyFont="1" applyBorder="1"/>
    <xf numFmtId="38" fontId="7" fillId="0" borderId="0" xfId="0" applyNumberFormat="1" applyFont="1" applyBorder="1"/>
    <xf numFmtId="0" fontId="17" fillId="0" borderId="0" xfId="0" applyFont="1" applyBorder="1"/>
    <xf numFmtId="167" fontId="7" fillId="0" borderId="0" xfId="0" applyNumberFormat="1" applyFont="1" applyBorder="1"/>
    <xf numFmtId="166" fontId="16" fillId="0" borderId="0" xfId="0" applyNumberFormat="1" applyFont="1" applyBorder="1"/>
    <xf numFmtId="0" fontId="18" fillId="0" borderId="0" xfId="0" applyFont="1" applyBorder="1"/>
    <xf numFmtId="0" fontId="6" fillId="0" borderId="12" xfId="0" applyFont="1" applyBorder="1"/>
    <xf numFmtId="164" fontId="6" fillId="0" borderId="21" xfId="0" applyNumberFormat="1" applyFont="1" applyBorder="1"/>
    <xf numFmtId="0" fontId="6" fillId="0" borderId="21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6" fillId="0" borderId="17" xfId="0" applyFont="1" applyBorder="1"/>
    <xf numFmtId="164" fontId="6" fillId="0" borderId="18" xfId="0" applyNumberFormat="1" applyFont="1" applyBorder="1"/>
    <xf numFmtId="0" fontId="6" fillId="0" borderId="18" xfId="0" applyFont="1" applyBorder="1"/>
    <xf numFmtId="0" fontId="9" fillId="0" borderId="18" xfId="0" applyFont="1" applyBorder="1" applyAlignment="1">
      <alignment horizontal="center"/>
    </xf>
    <xf numFmtId="0" fontId="7" fillId="0" borderId="18" xfId="0" applyFont="1" applyBorder="1"/>
    <xf numFmtId="16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left" vertical="center"/>
    </xf>
    <xf numFmtId="171" fontId="7" fillId="3" borderId="1" xfId="0" applyNumberFormat="1" applyFont="1" applyFill="1" applyBorder="1" applyAlignment="1">
      <alignment horizontal="right"/>
    </xf>
    <xf numFmtId="171" fontId="7" fillId="3" borderId="2" xfId="0" applyNumberFormat="1" applyFont="1" applyFill="1" applyBorder="1"/>
    <xf numFmtId="171" fontId="7" fillId="4" borderId="0" xfId="0" applyNumberFormat="1" applyFont="1" applyFill="1" applyBorder="1"/>
    <xf numFmtId="171" fontId="19" fillId="0" borderId="0" xfId="0" applyNumberFormat="1" applyFont="1" applyBorder="1"/>
    <xf numFmtId="171" fontId="7" fillId="0" borderId="0" xfId="0" applyNumberFormat="1" applyFont="1" applyBorder="1"/>
    <xf numFmtId="171" fontId="7" fillId="0" borderId="16" xfId="0" applyNumberFormat="1" applyFont="1" applyBorder="1"/>
    <xf numFmtId="171" fontId="7" fillId="2" borderId="0" xfId="0" applyNumberFormat="1" applyFont="1" applyFill="1" applyBorder="1" applyAlignment="1">
      <alignment horizontal="right"/>
    </xf>
  </cellXfs>
  <cellStyles count="2">
    <cellStyle name="Normal" xfId="0" builtinId="0"/>
    <cellStyle name="Normale_NSLA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43089</xdr:colOff>
      <xdr:row>0</xdr:row>
      <xdr:rowOff>2269</xdr:rowOff>
    </xdr:from>
    <xdr:to>
      <xdr:col>10</xdr:col>
      <xdr:colOff>1006929</xdr:colOff>
      <xdr:row>7</xdr:row>
      <xdr:rowOff>129269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6E2512-BE41-4D3C-925F-8BEA07238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9" y="2269"/>
          <a:ext cx="11849554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showGridLines="0" showRowColHeaders="0" tabSelected="1" zoomScale="70" zoomScaleNormal="70" workbookViewId="0">
      <selection activeCell="G19" sqref="G19"/>
    </sheetView>
  </sheetViews>
  <sheetFormatPr defaultColWidth="9.28515625" defaultRowHeight="12.75" x14ac:dyDescent="0.2"/>
  <cols>
    <col min="2" max="2" width="44.42578125" style="1" bestFit="1" customWidth="1"/>
    <col min="3" max="3" width="9.42578125" bestFit="1" customWidth="1"/>
    <col min="5" max="5" width="9.42578125" bestFit="1" customWidth="1"/>
    <col min="7" max="7" width="20.7109375" customWidth="1"/>
    <col min="8" max="8" width="20.7109375" style="2" customWidth="1"/>
    <col min="9" max="9" width="20.7109375" customWidth="1"/>
    <col min="10" max="10" width="9.42578125" bestFit="1" customWidth="1"/>
    <col min="11" max="11" width="15.7109375" customWidth="1"/>
  </cols>
  <sheetData>
    <row r="1" spans="1:11" x14ac:dyDescent="0.2">
      <c r="A1" s="36"/>
      <c r="B1" s="37"/>
      <c r="C1" s="38"/>
      <c r="D1" s="38"/>
      <c r="E1" s="38"/>
      <c r="F1" s="38"/>
      <c r="G1" s="38"/>
      <c r="H1" s="39"/>
      <c r="I1" s="38"/>
      <c r="J1" s="38"/>
      <c r="K1" s="40"/>
    </row>
    <row r="2" spans="1:11" x14ac:dyDescent="0.2">
      <c r="A2" s="41"/>
      <c r="B2" s="42"/>
      <c r="C2" s="43"/>
      <c r="D2" s="43"/>
      <c r="E2" s="43"/>
      <c r="F2" s="43"/>
      <c r="G2" s="43"/>
      <c r="H2" s="44"/>
      <c r="I2" s="43"/>
      <c r="J2" s="43"/>
      <c r="K2" s="45"/>
    </row>
    <row r="3" spans="1:11" x14ac:dyDescent="0.2">
      <c r="A3" s="41"/>
      <c r="B3" s="42"/>
      <c r="C3" s="43"/>
      <c r="D3" s="43"/>
      <c r="E3" s="43"/>
      <c r="F3" s="43"/>
      <c r="G3" s="43"/>
      <c r="H3" s="44"/>
      <c r="I3" s="43"/>
      <c r="J3" s="43"/>
      <c r="K3" s="45"/>
    </row>
    <row r="4" spans="1:11" x14ac:dyDescent="0.2">
      <c r="A4" s="41"/>
      <c r="B4" s="42"/>
      <c r="C4" s="43"/>
      <c r="D4" s="43"/>
      <c r="E4" s="43"/>
      <c r="F4" s="43"/>
      <c r="G4" s="43"/>
      <c r="H4" s="44"/>
      <c r="I4" s="43"/>
      <c r="J4" s="43"/>
      <c r="K4" s="45"/>
    </row>
    <row r="5" spans="1:11" x14ac:dyDescent="0.2">
      <c r="A5" s="41"/>
      <c r="B5" s="42"/>
      <c r="C5" s="43"/>
      <c r="D5" s="43"/>
      <c r="E5" s="43"/>
      <c r="F5" s="43"/>
      <c r="G5" s="43"/>
      <c r="H5" s="44"/>
      <c r="I5" s="43"/>
      <c r="J5" s="43"/>
      <c r="K5" s="45"/>
    </row>
    <row r="6" spans="1:11" x14ac:dyDescent="0.2">
      <c r="A6" s="41"/>
      <c r="B6" s="42"/>
      <c r="C6" s="43"/>
      <c r="D6" s="43"/>
      <c r="E6" s="43"/>
      <c r="F6" s="43"/>
      <c r="G6" s="43"/>
      <c r="H6" s="44"/>
      <c r="I6" s="43"/>
      <c r="J6" s="43"/>
      <c r="K6" s="45"/>
    </row>
    <row r="7" spans="1:11" x14ac:dyDescent="0.2">
      <c r="A7" s="41"/>
      <c r="B7" s="42"/>
      <c r="C7" s="43"/>
      <c r="D7" s="43"/>
      <c r="E7" s="43"/>
      <c r="F7" s="43"/>
      <c r="G7" s="43"/>
      <c r="H7" s="44"/>
      <c r="I7" s="43"/>
      <c r="J7" s="43"/>
      <c r="K7" s="45"/>
    </row>
    <row r="8" spans="1:11" ht="13.5" thickBot="1" x14ac:dyDescent="0.25">
      <c r="A8" s="41"/>
      <c r="B8" s="42"/>
      <c r="C8" s="43"/>
      <c r="D8" s="43"/>
      <c r="E8" s="43"/>
      <c r="F8" s="43"/>
      <c r="G8" s="43"/>
      <c r="H8" s="44"/>
      <c r="I8" s="43"/>
      <c r="J8" s="43"/>
      <c r="K8" s="45"/>
    </row>
    <row r="9" spans="1:11" ht="29.25" thickBot="1" x14ac:dyDescent="0.5">
      <c r="A9" s="81"/>
      <c r="B9" s="82"/>
      <c r="C9" s="83"/>
      <c r="D9" s="83"/>
      <c r="E9" s="84" t="s">
        <v>27</v>
      </c>
      <c r="F9" s="83"/>
      <c r="G9" s="83"/>
      <c r="H9" s="85"/>
      <c r="I9" s="83"/>
      <c r="J9" s="38"/>
      <c r="K9" s="88" t="s">
        <v>26</v>
      </c>
    </row>
    <row r="10" spans="1:11" ht="16.5" thickBot="1" x14ac:dyDescent="0.3">
      <c r="A10" s="46"/>
      <c r="B10" s="47"/>
      <c r="C10" s="48"/>
      <c r="D10" s="48"/>
      <c r="E10" s="48"/>
      <c r="F10" s="48"/>
      <c r="G10" s="48"/>
      <c r="H10" s="49"/>
      <c r="I10" s="48"/>
      <c r="J10" s="28" t="s">
        <v>23</v>
      </c>
      <c r="K10" s="29" t="s">
        <v>24</v>
      </c>
    </row>
    <row r="11" spans="1:11" s="3" customFormat="1" ht="23.25" customHeight="1" x14ac:dyDescent="0.35">
      <c r="A11" s="46"/>
      <c r="B11" s="86" t="s">
        <v>12</v>
      </c>
      <c r="C11" s="86"/>
      <c r="D11" s="86"/>
      <c r="E11" s="86"/>
      <c r="F11" s="50"/>
      <c r="G11" s="87" t="s">
        <v>13</v>
      </c>
      <c r="H11" s="87"/>
      <c r="I11" s="51"/>
      <c r="J11" s="17">
        <v>20</v>
      </c>
      <c r="K11" s="23">
        <v>15000</v>
      </c>
    </row>
    <row r="12" spans="1:11" s="4" customFormat="1" ht="22.15" customHeight="1" x14ac:dyDescent="0.3">
      <c r="A12" s="46"/>
      <c r="B12" s="32"/>
      <c r="C12" s="50"/>
      <c r="D12" s="50"/>
      <c r="E12" s="50"/>
      <c r="F12" s="50"/>
      <c r="G12" s="48"/>
      <c r="H12" s="48"/>
      <c r="I12" s="51"/>
      <c r="J12" s="18">
        <v>25</v>
      </c>
      <c r="K12" s="24">
        <v>17500</v>
      </c>
    </row>
    <row r="13" spans="1:11" s="4" customFormat="1" ht="20.25" customHeight="1" x14ac:dyDescent="0.3">
      <c r="A13" s="46"/>
      <c r="B13" s="52" t="s">
        <v>1</v>
      </c>
      <c r="C13" s="53"/>
      <c r="D13" s="53"/>
      <c r="E13" s="53"/>
      <c r="F13" s="53"/>
      <c r="G13" s="48"/>
      <c r="H13" s="48"/>
      <c r="I13" s="48"/>
      <c r="J13" s="18">
        <v>35</v>
      </c>
      <c r="K13" s="24">
        <v>20000</v>
      </c>
    </row>
    <row r="14" spans="1:11" s="4" customFormat="1" ht="20.25" customHeight="1" thickBot="1" x14ac:dyDescent="0.35">
      <c r="A14" s="46"/>
      <c r="B14" s="52"/>
      <c r="C14" s="53"/>
      <c r="D14" s="53"/>
      <c r="E14" s="53"/>
      <c r="F14" s="53"/>
      <c r="G14" s="48"/>
      <c r="H14" s="48"/>
      <c r="I14" s="48"/>
      <c r="J14" s="18">
        <v>40</v>
      </c>
      <c r="K14" s="24">
        <v>22000</v>
      </c>
    </row>
    <row r="15" spans="1:11" s="5" customFormat="1" ht="19.7" customHeight="1" thickBot="1" x14ac:dyDescent="0.3">
      <c r="A15" s="46"/>
      <c r="B15" s="54" t="s">
        <v>20</v>
      </c>
      <c r="C15" s="13">
        <f>+H17</f>
        <v>483.6</v>
      </c>
      <c r="D15" s="53" t="s">
        <v>3</v>
      </c>
      <c r="E15" s="53"/>
      <c r="F15" s="53"/>
      <c r="G15" s="14" t="s">
        <v>0</v>
      </c>
      <c r="H15" s="11">
        <v>620</v>
      </c>
      <c r="I15" s="48"/>
      <c r="J15" s="18">
        <v>50</v>
      </c>
      <c r="K15" s="24">
        <v>24000</v>
      </c>
    </row>
    <row r="16" spans="1:11" ht="17.25" customHeight="1" thickBot="1" x14ac:dyDescent="0.3">
      <c r="A16" s="46"/>
      <c r="B16" s="52"/>
      <c r="C16" s="53"/>
      <c r="D16" s="53"/>
      <c r="E16" s="53"/>
      <c r="F16" s="53"/>
      <c r="G16" s="43"/>
      <c r="H16" s="44"/>
      <c r="I16" s="48"/>
      <c r="J16" s="18">
        <v>60</v>
      </c>
      <c r="K16" s="24">
        <v>26000</v>
      </c>
    </row>
    <row r="17" spans="1:11" s="5" customFormat="1" ht="19.7" customHeight="1" thickBot="1" x14ac:dyDescent="0.3">
      <c r="A17" s="46"/>
      <c r="B17" s="54" t="s">
        <v>4</v>
      </c>
      <c r="C17" s="10">
        <v>0.78</v>
      </c>
      <c r="D17" s="53"/>
      <c r="E17" s="53"/>
      <c r="F17" s="53"/>
      <c r="G17" s="14" t="s">
        <v>2</v>
      </c>
      <c r="H17" s="14">
        <f>+H15*C17</f>
        <v>483.6</v>
      </c>
      <c r="I17" s="48"/>
      <c r="J17" s="18">
        <v>70</v>
      </c>
      <c r="K17" s="24">
        <v>28000</v>
      </c>
    </row>
    <row r="18" spans="1:11" ht="17.25" customHeight="1" thickBot="1" x14ac:dyDescent="0.3">
      <c r="A18" s="46"/>
      <c r="B18" s="52"/>
      <c r="C18" s="53"/>
      <c r="D18" s="53"/>
      <c r="E18" s="53"/>
      <c r="F18" s="53"/>
      <c r="G18" s="14"/>
      <c r="H18" s="14"/>
      <c r="I18" s="48"/>
      <c r="J18" s="18">
        <v>80</v>
      </c>
      <c r="K18" s="24">
        <v>30000</v>
      </c>
    </row>
    <row r="19" spans="1:11" s="5" customFormat="1" ht="19.7" customHeight="1" thickBot="1" x14ac:dyDescent="0.3">
      <c r="A19" s="46"/>
      <c r="B19" s="54" t="s">
        <v>5</v>
      </c>
      <c r="C19" s="15">
        <v>1</v>
      </c>
      <c r="D19" s="53"/>
      <c r="E19" s="53"/>
      <c r="F19" s="53"/>
      <c r="G19" s="14"/>
      <c r="H19" s="14"/>
      <c r="I19" s="48"/>
      <c r="J19" s="18">
        <v>90</v>
      </c>
      <c r="K19" s="24">
        <v>32500</v>
      </c>
    </row>
    <row r="20" spans="1:11" ht="17.25" customHeight="1" x14ac:dyDescent="0.25">
      <c r="A20" s="46"/>
      <c r="B20" s="52"/>
      <c r="C20" s="53"/>
      <c r="D20" s="53"/>
      <c r="E20" s="53"/>
      <c r="F20" s="53"/>
      <c r="G20" s="53"/>
      <c r="H20" s="14"/>
      <c r="I20" s="48"/>
      <c r="J20" s="18">
        <v>100</v>
      </c>
      <c r="K20" s="24">
        <v>33000</v>
      </c>
    </row>
    <row r="21" spans="1:11" ht="17.25" customHeight="1" x14ac:dyDescent="0.25">
      <c r="A21" s="46"/>
      <c r="B21" s="52"/>
      <c r="C21" s="53"/>
      <c r="D21" s="53"/>
      <c r="E21" s="53"/>
      <c r="F21" s="53"/>
      <c r="G21" s="48"/>
      <c r="H21" s="48"/>
      <c r="I21" s="48"/>
      <c r="J21" s="18">
        <v>120</v>
      </c>
      <c r="K21" s="24">
        <v>42500</v>
      </c>
    </row>
    <row r="22" spans="1:11" s="4" customFormat="1" ht="22.15" customHeight="1" x14ac:dyDescent="0.3">
      <c r="A22" s="46"/>
      <c r="B22" s="55" t="s">
        <v>6</v>
      </c>
      <c r="C22" s="53"/>
      <c r="D22" s="53"/>
      <c r="E22" s="53"/>
      <c r="F22" s="53"/>
      <c r="G22" s="48"/>
      <c r="H22" s="48"/>
      <c r="I22" s="48"/>
      <c r="J22" s="18">
        <v>140</v>
      </c>
      <c r="K22" s="24">
        <v>45000</v>
      </c>
    </row>
    <row r="23" spans="1:11" s="4" customFormat="1" ht="22.15" customHeight="1" thickBot="1" x14ac:dyDescent="0.35">
      <c r="A23" s="46"/>
      <c r="B23" s="52"/>
      <c r="C23" s="53"/>
      <c r="D23" s="53"/>
      <c r="E23" s="53"/>
      <c r="F23" s="53"/>
      <c r="G23" s="48"/>
      <c r="H23" s="48"/>
      <c r="I23" s="48"/>
      <c r="J23" s="18">
        <v>160</v>
      </c>
      <c r="K23" s="24">
        <v>47500</v>
      </c>
    </row>
    <row r="24" spans="1:11" s="6" customFormat="1" ht="19.7" customHeight="1" thickBot="1" x14ac:dyDescent="0.3">
      <c r="A24" s="56"/>
      <c r="B24" s="57" t="s">
        <v>7</v>
      </c>
      <c r="C24" s="57">
        <f>TAN(ACOS(C17))-TAN(ACOS(C19))*1.07640625</f>
        <v>0.80228142805959024</v>
      </c>
      <c r="D24" s="58"/>
      <c r="E24" s="58"/>
      <c r="F24" s="58"/>
      <c r="G24" s="14" t="s">
        <v>14</v>
      </c>
      <c r="H24" s="12">
        <f>+H15-(C15/C19)</f>
        <v>136.39999999999998</v>
      </c>
      <c r="I24" s="49"/>
      <c r="J24" s="18">
        <v>180</v>
      </c>
      <c r="K24" s="24">
        <v>50000</v>
      </c>
    </row>
    <row r="25" spans="1:11" s="6" customFormat="1" ht="19.7" customHeight="1" thickBot="1" x14ac:dyDescent="0.3">
      <c r="A25" s="56"/>
      <c r="B25" s="57"/>
      <c r="C25" s="57"/>
      <c r="D25" s="58"/>
      <c r="E25" s="58"/>
      <c r="F25" s="58"/>
      <c r="G25" s="48"/>
      <c r="H25" s="48"/>
      <c r="I25" s="49"/>
      <c r="J25" s="19">
        <v>200</v>
      </c>
      <c r="K25" s="25">
        <v>52500</v>
      </c>
    </row>
    <row r="26" spans="1:11" s="6" customFormat="1" ht="19.7" customHeight="1" thickBot="1" x14ac:dyDescent="0.3">
      <c r="A26" s="56"/>
      <c r="B26" s="57" t="s">
        <v>8</v>
      </c>
      <c r="C26" s="59">
        <f>C15*C24</f>
        <v>387.98329860961786</v>
      </c>
      <c r="D26" s="58" t="s">
        <v>9</v>
      </c>
      <c r="E26" s="58"/>
      <c r="F26" s="58"/>
      <c r="G26" s="14" t="s">
        <v>21</v>
      </c>
      <c r="H26" s="89">
        <v>175</v>
      </c>
      <c r="I26" s="49"/>
      <c r="J26" s="20">
        <v>220</v>
      </c>
      <c r="K26" s="26">
        <v>58000</v>
      </c>
    </row>
    <row r="27" spans="1:11" s="6" customFormat="1" ht="19.7" customHeight="1" x14ac:dyDescent="0.25">
      <c r="A27" s="56"/>
      <c r="B27" s="57"/>
      <c r="C27" s="59"/>
      <c r="D27" s="58"/>
      <c r="E27" s="58"/>
      <c r="F27" s="58"/>
      <c r="G27" s="48"/>
      <c r="H27" s="60"/>
      <c r="I27" s="49"/>
      <c r="J27" s="21">
        <v>240</v>
      </c>
      <c r="K27" s="24">
        <v>62500</v>
      </c>
    </row>
    <row r="28" spans="1:11" s="6" customFormat="1" ht="19.7" customHeight="1" x14ac:dyDescent="0.25">
      <c r="A28" s="56"/>
      <c r="B28" s="57" t="s">
        <v>10</v>
      </c>
      <c r="C28" s="61">
        <f>+C26*1.265625</f>
        <v>491.04136230279761</v>
      </c>
      <c r="D28" s="58" t="s">
        <v>9</v>
      </c>
      <c r="E28" s="58"/>
      <c r="F28" s="58"/>
      <c r="G28" s="14" t="s">
        <v>15</v>
      </c>
      <c r="H28" s="95">
        <f>+H26*H24*12</f>
        <v>286439.99999999994</v>
      </c>
      <c r="I28" s="49"/>
      <c r="J28" s="21">
        <v>260</v>
      </c>
      <c r="K28" s="24">
        <v>66000</v>
      </c>
    </row>
    <row r="29" spans="1:11" s="6" customFormat="1" ht="19.7" customHeight="1" x14ac:dyDescent="0.25">
      <c r="A29" s="56"/>
      <c r="B29" s="57"/>
      <c r="C29" s="59"/>
      <c r="D29" s="58"/>
      <c r="E29" s="58"/>
      <c r="F29" s="58"/>
      <c r="G29" s="58"/>
      <c r="H29" s="58"/>
      <c r="I29" s="49"/>
      <c r="J29" s="21">
        <v>280</v>
      </c>
      <c r="K29" s="24">
        <v>70000</v>
      </c>
    </row>
    <row r="30" spans="1:11" ht="19.7" customHeight="1" x14ac:dyDescent="0.25">
      <c r="A30" s="46"/>
      <c r="B30" s="57"/>
      <c r="C30" s="61"/>
      <c r="D30" s="58"/>
      <c r="E30" s="53"/>
      <c r="F30" s="53"/>
      <c r="G30" s="50"/>
      <c r="H30" s="50"/>
      <c r="I30" s="48"/>
      <c r="J30" s="21">
        <v>300</v>
      </c>
      <c r="K30" s="24">
        <v>73000</v>
      </c>
    </row>
    <row r="31" spans="1:11" ht="19.7" customHeight="1" x14ac:dyDescent="0.35">
      <c r="A31" s="46"/>
      <c r="B31" s="57"/>
      <c r="C31" s="62" t="s">
        <v>16</v>
      </c>
      <c r="D31" s="58"/>
      <c r="E31" s="58" t="s">
        <v>17</v>
      </c>
      <c r="F31" s="53"/>
      <c r="G31" s="50" t="s">
        <v>22</v>
      </c>
      <c r="H31" s="63" t="s">
        <v>18</v>
      </c>
      <c r="I31" s="64" t="s">
        <v>25</v>
      </c>
      <c r="J31" s="21">
        <v>320</v>
      </c>
      <c r="K31" s="24">
        <v>76000</v>
      </c>
    </row>
    <row r="32" spans="1:11" ht="19.7" customHeight="1" x14ac:dyDescent="0.35">
      <c r="A32" s="46"/>
      <c r="B32" s="57"/>
      <c r="C32" s="61"/>
      <c r="D32" s="58"/>
      <c r="E32" s="53"/>
      <c r="F32" s="53"/>
      <c r="G32" s="50"/>
      <c r="H32" s="63" t="s">
        <v>19</v>
      </c>
      <c r="I32" s="65"/>
      <c r="J32" s="21">
        <v>360</v>
      </c>
      <c r="K32" s="24">
        <v>83000</v>
      </c>
    </row>
    <row r="33" spans="1:11" ht="14.85" customHeight="1" thickBot="1" x14ac:dyDescent="0.3">
      <c r="A33" s="46"/>
      <c r="B33" s="52"/>
      <c r="C33" s="53"/>
      <c r="D33" s="53"/>
      <c r="E33" s="53"/>
      <c r="F33" s="53"/>
      <c r="G33" s="53"/>
      <c r="H33" s="66"/>
      <c r="I33" s="48"/>
      <c r="J33" s="22">
        <v>400</v>
      </c>
      <c r="K33" s="27">
        <v>90000</v>
      </c>
    </row>
    <row r="34" spans="1:11" ht="19.7" customHeight="1" thickBot="1" x14ac:dyDescent="0.3">
      <c r="A34" s="46"/>
      <c r="B34" s="67" t="s">
        <v>11</v>
      </c>
      <c r="C34" s="61">
        <f>+C28*1.1</f>
        <v>540.14549853307744</v>
      </c>
      <c r="D34" s="58" t="s">
        <v>9</v>
      </c>
      <c r="E34" s="16">
        <v>560</v>
      </c>
      <c r="F34" s="58" t="s">
        <v>9</v>
      </c>
      <c r="G34" s="90">
        <v>150000</v>
      </c>
      <c r="H34" s="31">
        <f>+G34/(H28/12)</f>
        <v>6.2840385421030591</v>
      </c>
      <c r="I34" s="30">
        <f>+H28/G34</f>
        <v>1.9095999999999995</v>
      </c>
      <c r="J34" s="43"/>
      <c r="K34" s="45"/>
    </row>
    <row r="35" spans="1:11" ht="19.7" customHeight="1" thickTop="1" x14ac:dyDescent="0.25">
      <c r="A35" s="46"/>
      <c r="B35" s="67"/>
      <c r="C35" s="61"/>
      <c r="D35" s="58"/>
      <c r="E35" s="35"/>
      <c r="F35" s="68"/>
      <c r="G35" s="91"/>
      <c r="H35" s="33"/>
      <c r="I35" s="34"/>
      <c r="J35" s="43"/>
      <c r="K35" s="45"/>
    </row>
    <row r="36" spans="1:11" ht="19.7" customHeight="1" x14ac:dyDescent="0.35">
      <c r="A36" s="46"/>
      <c r="B36" s="69" t="s">
        <v>30</v>
      </c>
      <c r="C36" s="48"/>
      <c r="D36" s="43"/>
      <c r="E36" s="70">
        <v>48</v>
      </c>
      <c r="F36" s="43"/>
      <c r="G36" s="92">
        <f>-PMT(20%/12,E36,G34)</f>
        <v>4564.5543515786994</v>
      </c>
      <c r="H36" s="44"/>
      <c r="I36" s="48"/>
      <c r="J36" s="43"/>
      <c r="K36" s="45"/>
    </row>
    <row r="37" spans="1:11" ht="19.7" customHeight="1" x14ac:dyDescent="0.35">
      <c r="A37" s="46"/>
      <c r="B37" s="69"/>
      <c r="C37" s="48"/>
      <c r="D37" s="43"/>
      <c r="E37" s="71"/>
      <c r="F37" s="72"/>
      <c r="G37" s="92"/>
      <c r="H37" s="44"/>
      <c r="I37" s="48"/>
      <c r="J37" s="43"/>
      <c r="K37" s="45"/>
    </row>
    <row r="38" spans="1:11" ht="21" x14ac:dyDescent="0.35">
      <c r="A38" s="46"/>
      <c r="B38" s="73" t="s">
        <v>29</v>
      </c>
      <c r="C38" s="48"/>
      <c r="D38" s="43"/>
      <c r="E38" s="71"/>
      <c r="F38" s="71"/>
      <c r="G38" s="92">
        <f>(G34/1.15)*1.3%</f>
        <v>1695.6521739130437</v>
      </c>
      <c r="H38" s="44"/>
      <c r="I38" s="48"/>
      <c r="J38" s="43"/>
      <c r="K38" s="45"/>
    </row>
    <row r="39" spans="1:11" ht="21" x14ac:dyDescent="0.35">
      <c r="A39" s="46"/>
      <c r="B39" s="73"/>
      <c r="C39" s="48"/>
      <c r="D39" s="43"/>
      <c r="E39" s="71"/>
      <c r="F39" s="71"/>
      <c r="G39" s="92"/>
      <c r="H39" s="44"/>
      <c r="I39" s="48"/>
      <c r="J39" s="43"/>
      <c r="K39" s="45"/>
    </row>
    <row r="40" spans="1:11" ht="21" x14ac:dyDescent="0.35">
      <c r="A40" s="46"/>
      <c r="B40" s="69" t="s">
        <v>28</v>
      </c>
      <c r="C40" s="48"/>
      <c r="D40" s="43"/>
      <c r="E40" s="71"/>
      <c r="F40" s="71"/>
      <c r="G40" s="92">
        <f>+G38+G36</f>
        <v>6260.2065254917434</v>
      </c>
      <c r="H40" s="44"/>
      <c r="I40" s="48"/>
      <c r="J40" s="43"/>
      <c r="K40" s="45"/>
    </row>
    <row r="41" spans="1:11" ht="21" x14ac:dyDescent="0.35">
      <c r="A41" s="46"/>
      <c r="B41" s="74"/>
      <c r="C41" s="48"/>
      <c r="D41" s="43"/>
      <c r="E41" s="48"/>
      <c r="F41" s="43"/>
      <c r="G41" s="93"/>
      <c r="H41" s="44"/>
      <c r="I41" s="48"/>
      <c r="J41" s="43"/>
      <c r="K41" s="45"/>
    </row>
    <row r="42" spans="1:11" ht="21" x14ac:dyDescent="0.35">
      <c r="A42" s="46"/>
      <c r="B42" s="69" t="s">
        <v>31</v>
      </c>
      <c r="C42" s="48"/>
      <c r="D42" s="43"/>
      <c r="E42" s="48"/>
      <c r="F42" s="48"/>
      <c r="G42" s="93">
        <f>+H28/12</f>
        <v>23869.999999999996</v>
      </c>
      <c r="H42" s="44"/>
      <c r="I42" s="48"/>
      <c r="J42" s="43"/>
      <c r="K42" s="45"/>
    </row>
    <row r="43" spans="1:11" ht="21" x14ac:dyDescent="0.35">
      <c r="A43" s="46"/>
      <c r="B43" s="69"/>
      <c r="C43" s="48"/>
      <c r="D43" s="43"/>
      <c r="E43" s="48"/>
      <c r="F43" s="48"/>
      <c r="G43" s="93"/>
      <c r="H43" s="44"/>
      <c r="I43" s="48"/>
      <c r="J43" s="43"/>
      <c r="K43" s="45"/>
    </row>
    <row r="44" spans="1:11" ht="21.75" thickBot="1" x14ac:dyDescent="0.4">
      <c r="A44" s="46"/>
      <c r="B44" s="69" t="s">
        <v>32</v>
      </c>
      <c r="C44" s="48"/>
      <c r="D44" s="43"/>
      <c r="E44" s="48"/>
      <c r="F44" s="48"/>
      <c r="G44" s="94">
        <f>+G42-G40</f>
        <v>17609.793474508253</v>
      </c>
      <c r="H44" s="44"/>
      <c r="I44" s="48"/>
      <c r="J44" s="43"/>
      <c r="K44" s="45"/>
    </row>
    <row r="45" spans="1:11" ht="16.5" thickTop="1" thickBot="1" x14ac:dyDescent="0.3">
      <c r="A45" s="75"/>
      <c r="B45" s="76"/>
      <c r="C45" s="77"/>
      <c r="D45" s="77"/>
      <c r="E45" s="77"/>
      <c r="F45" s="77"/>
      <c r="G45" s="77"/>
      <c r="H45" s="78"/>
      <c r="I45" s="77"/>
      <c r="J45" s="79"/>
      <c r="K45" s="80"/>
    </row>
    <row r="46" spans="1:11" ht="15" x14ac:dyDescent="0.25">
      <c r="A46" s="7"/>
      <c r="B46" s="8"/>
      <c r="C46" s="7"/>
      <c r="D46" s="7"/>
      <c r="E46" s="7"/>
      <c r="F46" s="7"/>
      <c r="G46" s="7"/>
      <c r="H46" s="9"/>
      <c r="I46" s="7"/>
    </row>
    <row r="47" spans="1:11" ht="15" x14ac:dyDescent="0.25">
      <c r="A47" s="7"/>
      <c r="B47" s="8"/>
      <c r="C47" s="7"/>
      <c r="D47" s="7"/>
      <c r="E47" s="7"/>
      <c r="F47" s="7"/>
      <c r="G47" s="7"/>
      <c r="H47" s="9"/>
      <c r="I47" s="7"/>
    </row>
    <row r="48" spans="1:11" ht="15" x14ac:dyDescent="0.25">
      <c r="A48" s="7"/>
      <c r="B48" s="8"/>
      <c r="C48" s="7"/>
      <c r="D48" s="7"/>
      <c r="E48" s="7"/>
      <c r="F48" s="7"/>
      <c r="G48" s="7"/>
      <c r="H48" s="9"/>
      <c r="I48" s="7"/>
    </row>
    <row r="49" spans="1:9" ht="15" x14ac:dyDescent="0.25">
      <c r="A49" s="7"/>
      <c r="B49" s="8"/>
      <c r="C49" s="7"/>
      <c r="D49" s="7"/>
      <c r="E49" s="7"/>
      <c r="F49" s="7"/>
      <c r="G49" s="7"/>
      <c r="H49" s="9"/>
      <c r="I49" s="7"/>
    </row>
    <row r="50" spans="1:9" ht="15" x14ac:dyDescent="0.25">
      <c r="A50" s="7"/>
      <c r="B50" s="8"/>
      <c r="C50" s="7"/>
      <c r="D50" s="7"/>
      <c r="E50" s="7"/>
      <c r="F50" s="7"/>
      <c r="G50" s="7"/>
      <c r="H50" s="9"/>
      <c r="I50" s="7"/>
    </row>
    <row r="51" spans="1:9" ht="15" x14ac:dyDescent="0.25">
      <c r="A51" s="7"/>
      <c r="B51" s="8"/>
      <c r="C51" s="7"/>
      <c r="D51" s="7"/>
      <c r="E51" s="7"/>
      <c r="F51" s="7"/>
      <c r="G51" s="7"/>
      <c r="H51" s="9"/>
      <c r="I51" s="7"/>
    </row>
    <row r="52" spans="1:9" ht="15" x14ac:dyDescent="0.25">
      <c r="A52" s="7"/>
      <c r="B52" s="8"/>
      <c r="C52" s="7"/>
      <c r="D52" s="7"/>
      <c r="E52" s="7"/>
      <c r="F52" s="7"/>
      <c r="G52" s="7"/>
      <c r="H52" s="9"/>
      <c r="I52" s="7"/>
    </row>
    <row r="53" spans="1:9" ht="15" x14ac:dyDescent="0.25">
      <c r="A53" s="7"/>
      <c r="B53" s="8"/>
      <c r="C53" s="7"/>
      <c r="D53" s="7"/>
      <c r="E53" s="7"/>
      <c r="F53" s="7"/>
      <c r="G53" s="7"/>
      <c r="H53" s="9"/>
      <c r="I53" s="7"/>
    </row>
    <row r="54" spans="1:9" ht="15" x14ac:dyDescent="0.25">
      <c r="A54" s="7"/>
      <c r="B54" s="8"/>
      <c r="C54" s="7"/>
      <c r="D54" s="7"/>
      <c r="E54" s="7"/>
      <c r="F54" s="7"/>
      <c r="G54" s="7"/>
      <c r="H54" s="9"/>
      <c r="I54" s="7"/>
    </row>
    <row r="55" spans="1:9" ht="15" x14ac:dyDescent="0.25">
      <c r="A55" s="7"/>
      <c r="B55" s="8"/>
      <c r="C55" s="7"/>
      <c r="D55" s="7"/>
      <c r="E55" s="7"/>
      <c r="F55" s="7"/>
      <c r="G55" s="7"/>
      <c r="H55" s="9"/>
      <c r="I55" s="7"/>
    </row>
    <row r="56" spans="1:9" ht="15" x14ac:dyDescent="0.25">
      <c r="A56" s="7"/>
      <c r="B56" s="8"/>
      <c r="C56" s="7"/>
      <c r="D56" s="7"/>
      <c r="E56" s="7"/>
      <c r="F56" s="7"/>
      <c r="G56" s="7"/>
      <c r="H56" s="9"/>
      <c r="I56" s="7"/>
    </row>
    <row r="57" spans="1:9" ht="15" x14ac:dyDescent="0.25">
      <c r="A57" s="7"/>
      <c r="B57" s="8"/>
      <c r="C57" s="7"/>
      <c r="D57" s="7"/>
      <c r="E57" s="7"/>
      <c r="F57" s="7"/>
      <c r="G57" s="7"/>
      <c r="H57" s="9"/>
      <c r="I57" s="7"/>
    </row>
    <row r="58" spans="1:9" ht="15" x14ac:dyDescent="0.25">
      <c r="A58" s="7"/>
      <c r="B58" s="8"/>
      <c r="C58" s="7"/>
      <c r="D58" s="7"/>
      <c r="E58" s="7"/>
      <c r="F58" s="7"/>
      <c r="G58" s="7"/>
      <c r="H58" s="9"/>
      <c r="I58" s="7"/>
    </row>
    <row r="59" spans="1:9" ht="15" x14ac:dyDescent="0.25">
      <c r="A59" s="7"/>
      <c r="B59" s="8"/>
      <c r="C59" s="7"/>
      <c r="D59" s="7"/>
      <c r="E59" s="7"/>
      <c r="F59" s="7"/>
      <c r="G59" s="7"/>
      <c r="H59" s="9"/>
      <c r="I59" s="7"/>
    </row>
    <row r="60" spans="1:9" ht="15" x14ac:dyDescent="0.25">
      <c r="A60" s="7"/>
      <c r="B60" s="8"/>
      <c r="C60" s="7"/>
      <c r="D60" s="7"/>
      <c r="E60" s="7"/>
      <c r="F60" s="7"/>
      <c r="G60" s="7"/>
      <c r="H60" s="9"/>
      <c r="I60" s="7"/>
    </row>
    <row r="61" spans="1:9" ht="15" x14ac:dyDescent="0.25">
      <c r="A61" s="7"/>
      <c r="B61" s="8"/>
      <c r="C61" s="7"/>
      <c r="D61" s="7"/>
      <c r="E61" s="7"/>
      <c r="F61" s="7"/>
      <c r="G61" s="7"/>
      <c r="H61" s="9"/>
      <c r="I61" s="7"/>
    </row>
    <row r="62" spans="1:9" ht="15" x14ac:dyDescent="0.25">
      <c r="A62" s="7"/>
      <c r="B62" s="8"/>
      <c r="C62" s="7"/>
      <c r="D62" s="7"/>
      <c r="E62" s="7"/>
      <c r="F62" s="7"/>
      <c r="G62" s="7"/>
      <c r="H62" s="9"/>
      <c r="I62" s="7"/>
    </row>
    <row r="63" spans="1:9" ht="15" x14ac:dyDescent="0.25">
      <c r="A63" s="7"/>
      <c r="B63" s="8"/>
      <c r="C63" s="7"/>
      <c r="D63" s="7"/>
      <c r="E63" s="7"/>
      <c r="F63" s="7"/>
      <c r="G63" s="7"/>
      <c r="H63" s="9"/>
      <c r="I63" s="7"/>
    </row>
    <row r="64" spans="1:9" ht="15" x14ac:dyDescent="0.25">
      <c r="A64" s="7"/>
      <c r="B64" s="8"/>
      <c r="C64" s="7"/>
      <c r="D64" s="7"/>
      <c r="E64" s="7"/>
      <c r="F64" s="7"/>
      <c r="G64" s="7"/>
      <c r="H64" s="9"/>
      <c r="I64" s="7"/>
    </row>
    <row r="65" spans="1:9" ht="15" x14ac:dyDescent="0.25">
      <c r="A65" s="7"/>
      <c r="B65" s="8"/>
      <c r="C65" s="7"/>
      <c r="D65" s="7"/>
      <c r="E65" s="7"/>
      <c r="F65" s="7"/>
      <c r="G65" s="7"/>
      <c r="H65" s="9"/>
      <c r="I65" s="7"/>
    </row>
    <row r="66" spans="1:9" ht="15" x14ac:dyDescent="0.25">
      <c r="A66" s="7"/>
      <c r="B66" s="8"/>
      <c r="C66" s="7"/>
      <c r="D66" s="7"/>
      <c r="E66" s="7"/>
      <c r="F66" s="7"/>
      <c r="G66" s="7"/>
      <c r="H66" s="9"/>
      <c r="I66" s="7"/>
    </row>
    <row r="67" spans="1:9" ht="15" x14ac:dyDescent="0.25">
      <c r="A67" s="7"/>
      <c r="B67" s="8"/>
      <c r="C67" s="7"/>
      <c r="D67" s="7"/>
      <c r="E67" s="7"/>
      <c r="F67" s="7"/>
      <c r="G67" s="7"/>
      <c r="H67" s="9"/>
      <c r="I67" s="7"/>
    </row>
    <row r="68" spans="1:9" ht="15" x14ac:dyDescent="0.25">
      <c r="A68" s="7"/>
      <c r="B68" s="8"/>
      <c r="C68" s="7"/>
      <c r="D68" s="7"/>
      <c r="E68" s="7"/>
      <c r="F68" s="7"/>
      <c r="G68" s="7"/>
      <c r="H68" s="9"/>
      <c r="I68" s="7"/>
    </row>
    <row r="69" spans="1:9" ht="15" x14ac:dyDescent="0.25">
      <c r="A69" s="7"/>
      <c r="B69" s="8"/>
      <c r="C69" s="7"/>
      <c r="D69" s="7"/>
      <c r="E69" s="7"/>
      <c r="F69" s="7"/>
      <c r="G69" s="7"/>
      <c r="H69" s="9"/>
      <c r="I69" s="7"/>
    </row>
    <row r="70" spans="1:9" ht="15" x14ac:dyDescent="0.25">
      <c r="A70" s="7"/>
      <c r="B70" s="8"/>
      <c r="C70" s="7"/>
      <c r="D70" s="7"/>
      <c r="E70" s="7"/>
      <c r="F70" s="7"/>
      <c r="G70" s="7"/>
      <c r="H70" s="9"/>
      <c r="I70" s="7"/>
    </row>
    <row r="71" spans="1:9" ht="15" x14ac:dyDescent="0.25">
      <c r="A71" s="7"/>
      <c r="B71" s="8"/>
      <c r="C71" s="7"/>
      <c r="D71" s="7"/>
      <c r="E71" s="7"/>
      <c r="F71" s="7"/>
      <c r="G71" s="7"/>
      <c r="H71" s="9"/>
      <c r="I71" s="7"/>
    </row>
    <row r="72" spans="1:9" ht="15" x14ac:dyDescent="0.25">
      <c r="A72" s="7"/>
      <c r="B72" s="8"/>
      <c r="C72" s="7"/>
      <c r="D72" s="7"/>
      <c r="E72" s="7"/>
      <c r="F72" s="7"/>
      <c r="G72" s="7"/>
      <c r="H72" s="9"/>
      <c r="I72" s="7"/>
    </row>
    <row r="73" spans="1:9" ht="15" x14ac:dyDescent="0.25">
      <c r="A73" s="7"/>
      <c r="B73" s="8"/>
      <c r="C73" s="7"/>
      <c r="D73" s="7"/>
      <c r="E73" s="7"/>
      <c r="F73" s="7"/>
      <c r="G73" s="7"/>
      <c r="H73" s="9"/>
      <c r="I73" s="7"/>
    </row>
    <row r="74" spans="1:9" ht="15" x14ac:dyDescent="0.25">
      <c r="A74" s="7"/>
      <c r="B74" s="8"/>
      <c r="C74" s="7"/>
      <c r="D74" s="7"/>
      <c r="E74" s="7"/>
      <c r="F74" s="7"/>
      <c r="G74" s="7"/>
      <c r="H74" s="9"/>
      <c r="I74" s="7"/>
    </row>
    <row r="75" spans="1:9" ht="15" x14ac:dyDescent="0.25">
      <c r="A75" s="7"/>
      <c r="B75" s="8"/>
      <c r="C75" s="7"/>
      <c r="D75" s="7"/>
      <c r="E75" s="7"/>
      <c r="F75" s="7"/>
      <c r="G75" s="7"/>
      <c r="H75" s="9"/>
      <c r="I75" s="7"/>
    </row>
    <row r="76" spans="1:9" ht="15" x14ac:dyDescent="0.25">
      <c r="A76" s="7"/>
      <c r="B76" s="8"/>
      <c r="C76" s="7"/>
      <c r="D76" s="7"/>
      <c r="E76" s="7"/>
      <c r="F76" s="7"/>
      <c r="G76" s="7"/>
      <c r="H76" s="9"/>
      <c r="I76" s="7"/>
    </row>
    <row r="77" spans="1:9" ht="15" x14ac:dyDescent="0.25">
      <c r="A77" s="7"/>
      <c r="B77" s="8"/>
      <c r="C77" s="7"/>
      <c r="D77" s="7"/>
      <c r="E77" s="7"/>
      <c r="F77" s="7"/>
      <c r="G77" s="7"/>
      <c r="H77" s="9"/>
      <c r="I77" s="7"/>
    </row>
    <row r="78" spans="1:9" ht="15" x14ac:dyDescent="0.25">
      <c r="A78" s="7"/>
      <c r="B78" s="8"/>
      <c r="C78" s="7"/>
      <c r="D78" s="7"/>
      <c r="E78" s="7"/>
      <c r="F78" s="7"/>
      <c r="G78" s="7"/>
      <c r="H78" s="9"/>
      <c r="I78" s="7"/>
    </row>
    <row r="79" spans="1:9" ht="15" x14ac:dyDescent="0.25">
      <c r="A79" s="7"/>
      <c r="B79" s="8"/>
      <c r="C79" s="7"/>
      <c r="D79" s="7"/>
      <c r="E79" s="7"/>
      <c r="F79" s="7"/>
      <c r="G79" s="7"/>
      <c r="H79" s="9"/>
      <c r="I79" s="7"/>
    </row>
    <row r="80" spans="1:9" ht="15" x14ac:dyDescent="0.25">
      <c r="A80" s="7"/>
      <c r="B80" s="8"/>
      <c r="C80" s="7"/>
      <c r="D80" s="7"/>
      <c r="E80" s="7"/>
      <c r="F80" s="7"/>
      <c r="G80" s="7"/>
      <c r="H80" s="9"/>
      <c r="I80" s="7"/>
    </row>
    <row r="81" spans="1:9" ht="15" x14ac:dyDescent="0.25">
      <c r="A81" s="7"/>
      <c r="B81" s="8"/>
      <c r="C81" s="7"/>
      <c r="D81" s="7"/>
      <c r="E81" s="7"/>
      <c r="F81" s="7"/>
      <c r="G81" s="7"/>
      <c r="H81" s="9"/>
      <c r="I81" s="7"/>
    </row>
    <row r="82" spans="1:9" ht="15" x14ac:dyDescent="0.25">
      <c r="A82" s="7"/>
      <c r="B82" s="8"/>
      <c r="C82" s="7"/>
      <c r="D82" s="7"/>
      <c r="E82" s="7"/>
      <c r="F82" s="7"/>
      <c r="G82" s="7"/>
      <c r="H82" s="9"/>
      <c r="I82" s="7"/>
    </row>
    <row r="83" spans="1:9" ht="15" x14ac:dyDescent="0.25">
      <c r="A83" s="7"/>
      <c r="B83" s="8"/>
      <c r="C83" s="7"/>
      <c r="D83" s="7"/>
      <c r="E83" s="7"/>
      <c r="F83" s="7"/>
      <c r="G83" s="7"/>
      <c r="H83" s="9"/>
      <c r="I83" s="7"/>
    </row>
    <row r="84" spans="1:9" ht="15" x14ac:dyDescent="0.25">
      <c r="A84" s="7"/>
      <c r="B84" s="8"/>
      <c r="C84" s="7"/>
      <c r="D84" s="7"/>
      <c r="E84" s="7"/>
      <c r="F84" s="7"/>
      <c r="G84" s="7"/>
      <c r="H84" s="9"/>
      <c r="I84" s="7"/>
    </row>
    <row r="85" spans="1:9" ht="15" x14ac:dyDescent="0.25">
      <c r="A85" s="7"/>
      <c r="B85" s="8"/>
      <c r="C85" s="7"/>
      <c r="D85" s="7"/>
      <c r="E85" s="7"/>
      <c r="F85" s="7"/>
      <c r="G85" s="7"/>
      <c r="H85" s="9"/>
      <c r="I85" s="7"/>
    </row>
    <row r="86" spans="1:9" ht="15" x14ac:dyDescent="0.25">
      <c r="A86" s="7"/>
      <c r="B86" s="8"/>
      <c r="C86" s="7"/>
      <c r="D86" s="7"/>
      <c r="E86" s="7"/>
      <c r="F86" s="7"/>
      <c r="G86" s="7"/>
      <c r="H86" s="9"/>
      <c r="I86" s="7"/>
    </row>
    <row r="87" spans="1:9" ht="15" x14ac:dyDescent="0.25">
      <c r="A87" s="7"/>
      <c r="B87" s="8"/>
      <c r="C87" s="7"/>
      <c r="D87" s="7"/>
      <c r="E87" s="7"/>
      <c r="F87" s="7"/>
      <c r="G87" s="7"/>
      <c r="H87" s="9"/>
      <c r="I87" s="7"/>
    </row>
    <row r="88" spans="1:9" ht="15" x14ac:dyDescent="0.25">
      <c r="A88" s="7"/>
      <c r="B88" s="8"/>
      <c r="C88" s="7"/>
      <c r="D88" s="7"/>
      <c r="E88" s="7"/>
      <c r="F88" s="7"/>
      <c r="G88" s="7"/>
      <c r="H88" s="9"/>
      <c r="I88" s="7"/>
    </row>
    <row r="89" spans="1:9" ht="15" x14ac:dyDescent="0.25">
      <c r="A89" s="7"/>
      <c r="B89" s="8"/>
      <c r="C89" s="7"/>
      <c r="D89" s="7"/>
      <c r="E89" s="7"/>
      <c r="F89" s="7"/>
      <c r="G89" s="7"/>
      <c r="H89" s="9"/>
      <c r="I89" s="7"/>
    </row>
    <row r="90" spans="1:9" ht="15" x14ac:dyDescent="0.25">
      <c r="A90" s="7"/>
      <c r="B90" s="8"/>
      <c r="C90" s="7"/>
      <c r="D90" s="7"/>
      <c r="E90" s="7"/>
      <c r="F90" s="7"/>
      <c r="G90" s="7"/>
      <c r="H90" s="9"/>
      <c r="I90" s="7"/>
    </row>
    <row r="91" spans="1:9" ht="15" x14ac:dyDescent="0.25">
      <c r="A91" s="7"/>
      <c r="B91" s="8"/>
      <c r="C91" s="7"/>
      <c r="D91" s="7"/>
      <c r="E91" s="7"/>
      <c r="F91" s="7"/>
      <c r="G91" s="7"/>
      <c r="H91" s="9"/>
      <c r="I91" s="7"/>
    </row>
    <row r="92" spans="1:9" ht="15" x14ac:dyDescent="0.25">
      <c r="A92" s="7"/>
      <c r="B92" s="8"/>
      <c r="C92" s="7"/>
      <c r="D92" s="7"/>
      <c r="E92" s="7"/>
      <c r="F92" s="7"/>
      <c r="G92" s="7"/>
      <c r="H92" s="9"/>
      <c r="I92" s="7"/>
    </row>
    <row r="93" spans="1:9" ht="15" x14ac:dyDescent="0.25">
      <c r="A93" s="7"/>
      <c r="B93" s="8"/>
      <c r="C93" s="7"/>
      <c r="D93" s="7"/>
      <c r="E93" s="7"/>
      <c r="F93" s="7"/>
      <c r="G93" s="7"/>
      <c r="H93" s="9"/>
      <c r="I93" s="7"/>
    </row>
    <row r="94" spans="1:9" ht="15" x14ac:dyDescent="0.25">
      <c r="A94" s="7"/>
      <c r="B94" s="8"/>
      <c r="C94" s="7"/>
      <c r="D94" s="7"/>
      <c r="E94" s="7"/>
      <c r="F94" s="7"/>
      <c r="G94" s="7"/>
      <c r="H94" s="9"/>
      <c r="I94" s="7"/>
    </row>
    <row r="95" spans="1:9" ht="15" x14ac:dyDescent="0.25">
      <c r="A95" s="7"/>
      <c r="B95" s="8"/>
      <c r="C95" s="7"/>
      <c r="D95" s="7"/>
      <c r="E95" s="7"/>
      <c r="F95" s="7"/>
      <c r="G95" s="7"/>
      <c r="H95" s="9"/>
      <c r="I95" s="7"/>
    </row>
    <row r="96" spans="1:9" ht="15" x14ac:dyDescent="0.25">
      <c r="A96" s="7"/>
      <c r="B96" s="8"/>
      <c r="C96" s="7"/>
      <c r="D96" s="7"/>
      <c r="E96" s="7"/>
      <c r="F96" s="7"/>
      <c r="G96" s="7"/>
      <c r="H96" s="9"/>
      <c r="I96" s="7"/>
    </row>
    <row r="97" spans="1:9" ht="15" x14ac:dyDescent="0.25">
      <c r="A97" s="7"/>
      <c r="B97" s="8"/>
      <c r="C97" s="7"/>
      <c r="D97" s="7"/>
      <c r="E97" s="7"/>
      <c r="F97" s="7"/>
      <c r="G97" s="7"/>
      <c r="H97" s="9"/>
      <c r="I97" s="7"/>
    </row>
    <row r="98" spans="1:9" ht="15" x14ac:dyDescent="0.25">
      <c r="A98" s="7"/>
      <c r="B98" s="8"/>
      <c r="C98" s="7"/>
      <c r="D98" s="7"/>
      <c r="E98" s="7"/>
      <c r="F98" s="7"/>
      <c r="G98" s="7"/>
      <c r="H98" s="9"/>
      <c r="I98" s="7"/>
    </row>
    <row r="99" spans="1:9" ht="15" x14ac:dyDescent="0.25">
      <c r="A99" s="7"/>
      <c r="B99" s="8"/>
      <c r="C99" s="7"/>
      <c r="D99" s="7"/>
      <c r="E99" s="7"/>
      <c r="F99" s="7"/>
      <c r="G99" s="7"/>
      <c r="H99" s="9"/>
      <c r="I99" s="7"/>
    </row>
    <row r="100" spans="1:9" ht="15" x14ac:dyDescent="0.25">
      <c r="A100" s="7"/>
      <c r="B100" s="8"/>
      <c r="C100" s="7"/>
      <c r="D100" s="7"/>
      <c r="E100" s="7"/>
      <c r="F100" s="7"/>
      <c r="G100" s="7"/>
      <c r="H100" s="9"/>
      <c r="I100" s="7"/>
    </row>
    <row r="101" spans="1:9" ht="15" x14ac:dyDescent="0.25">
      <c r="A101" s="7"/>
      <c r="B101" s="8"/>
      <c r="C101" s="7"/>
      <c r="D101" s="7"/>
      <c r="E101" s="7"/>
      <c r="F101" s="7"/>
      <c r="G101" s="7"/>
      <c r="H101" s="9"/>
      <c r="I101" s="7"/>
    </row>
    <row r="102" spans="1:9" ht="15" x14ac:dyDescent="0.25">
      <c r="A102" s="7"/>
      <c r="B102" s="8"/>
      <c r="C102" s="7"/>
      <c r="D102" s="7"/>
      <c r="E102" s="7"/>
      <c r="F102" s="7"/>
      <c r="G102" s="7"/>
      <c r="H102" s="9"/>
      <c r="I102" s="7"/>
    </row>
    <row r="103" spans="1:9" ht="15" x14ac:dyDescent="0.25">
      <c r="A103" s="7"/>
      <c r="B103" s="8"/>
      <c r="C103" s="7"/>
      <c r="D103" s="7"/>
      <c r="E103" s="7"/>
      <c r="F103" s="7"/>
      <c r="G103" s="7"/>
      <c r="H103" s="9"/>
      <c r="I103" s="7"/>
    </row>
    <row r="104" spans="1:9" ht="15" x14ac:dyDescent="0.25">
      <c r="A104" s="7"/>
      <c r="B104" s="8"/>
      <c r="C104" s="7"/>
      <c r="D104" s="7"/>
      <c r="E104" s="7"/>
      <c r="F104" s="7"/>
      <c r="G104" s="7"/>
      <c r="H104" s="9"/>
      <c r="I104" s="7"/>
    </row>
    <row r="105" spans="1:9" ht="15" x14ac:dyDescent="0.25">
      <c r="A105" s="7"/>
      <c r="B105" s="8"/>
      <c r="C105" s="7"/>
      <c r="D105" s="7"/>
      <c r="E105" s="7"/>
      <c r="F105" s="7"/>
      <c r="G105" s="7"/>
      <c r="H105" s="9"/>
      <c r="I105" s="7"/>
    </row>
    <row r="106" spans="1:9" ht="15" x14ac:dyDescent="0.25">
      <c r="A106" s="7"/>
      <c r="B106" s="8"/>
      <c r="C106" s="7"/>
      <c r="D106" s="7"/>
      <c r="E106" s="7"/>
      <c r="F106" s="7"/>
      <c r="G106" s="7"/>
      <c r="H106" s="9"/>
      <c r="I106" s="7"/>
    </row>
    <row r="107" spans="1:9" ht="15" x14ac:dyDescent="0.25">
      <c r="A107" s="7"/>
      <c r="B107" s="8"/>
      <c r="C107" s="7"/>
      <c r="D107" s="7"/>
      <c r="E107" s="7"/>
      <c r="F107" s="7"/>
      <c r="G107" s="7"/>
      <c r="H107" s="9"/>
      <c r="I107" s="7"/>
    </row>
    <row r="108" spans="1:9" ht="15" x14ac:dyDescent="0.25">
      <c r="A108" s="7"/>
      <c r="B108" s="8"/>
      <c r="C108" s="7"/>
      <c r="D108" s="7"/>
      <c r="E108" s="7"/>
      <c r="F108" s="7"/>
      <c r="G108" s="7"/>
      <c r="H108" s="9"/>
      <c r="I108" s="7"/>
    </row>
    <row r="109" spans="1:9" ht="15" x14ac:dyDescent="0.25">
      <c r="A109" s="7"/>
      <c r="B109" s="8"/>
      <c r="C109" s="7"/>
      <c r="D109" s="7"/>
      <c r="E109" s="7"/>
      <c r="F109" s="7"/>
      <c r="G109" s="7"/>
      <c r="H109" s="9"/>
      <c r="I109" s="7"/>
    </row>
    <row r="110" spans="1:9" ht="15" x14ac:dyDescent="0.25">
      <c r="A110" s="7"/>
      <c r="B110" s="8"/>
      <c r="C110" s="7"/>
      <c r="D110" s="7"/>
      <c r="E110" s="7"/>
      <c r="F110" s="7"/>
      <c r="G110" s="7"/>
      <c r="H110" s="9"/>
      <c r="I110" s="7"/>
    </row>
    <row r="111" spans="1:9" ht="15" x14ac:dyDescent="0.25">
      <c r="A111" s="7"/>
      <c r="B111" s="8"/>
      <c r="C111" s="7"/>
      <c r="D111" s="7"/>
      <c r="E111" s="7"/>
      <c r="F111" s="7"/>
      <c r="G111" s="7"/>
      <c r="H111" s="9"/>
      <c r="I111" s="7"/>
    </row>
    <row r="112" spans="1:9" ht="15" x14ac:dyDescent="0.25">
      <c r="A112" s="7"/>
      <c r="B112" s="8"/>
      <c r="C112" s="7"/>
      <c r="D112" s="7"/>
      <c r="E112" s="7"/>
      <c r="F112" s="7"/>
      <c r="G112" s="7"/>
      <c r="H112" s="9"/>
      <c r="I112" s="7"/>
    </row>
    <row r="113" spans="1:9" ht="15" x14ac:dyDescent="0.25">
      <c r="A113" s="7"/>
      <c r="B113" s="8"/>
      <c r="C113" s="7"/>
      <c r="D113" s="7"/>
      <c r="E113" s="7"/>
      <c r="F113" s="7"/>
      <c r="G113" s="7"/>
      <c r="H113" s="9"/>
      <c r="I113" s="7"/>
    </row>
    <row r="114" spans="1:9" ht="15" x14ac:dyDescent="0.25">
      <c r="A114" s="7"/>
      <c r="B114" s="8"/>
      <c r="C114" s="7"/>
      <c r="D114" s="7"/>
      <c r="E114" s="7"/>
      <c r="F114" s="7"/>
      <c r="G114" s="7"/>
      <c r="H114" s="9"/>
      <c r="I114" s="7"/>
    </row>
    <row r="115" spans="1:9" ht="15" x14ac:dyDescent="0.25">
      <c r="A115" s="7"/>
      <c r="B115" s="8"/>
      <c r="C115" s="7"/>
      <c r="D115" s="7"/>
      <c r="E115" s="7"/>
      <c r="F115" s="7"/>
      <c r="G115" s="7"/>
      <c r="H115" s="9"/>
      <c r="I115" s="7"/>
    </row>
    <row r="116" spans="1:9" ht="15" x14ac:dyDescent="0.25">
      <c r="A116" s="7"/>
      <c r="B116" s="8"/>
      <c r="C116" s="7"/>
      <c r="D116" s="7"/>
      <c r="E116" s="7"/>
      <c r="F116" s="7"/>
      <c r="G116" s="7"/>
      <c r="H116" s="9"/>
      <c r="I116" s="7"/>
    </row>
    <row r="117" spans="1:9" ht="15" x14ac:dyDescent="0.25">
      <c r="A117" s="7"/>
      <c r="B117" s="8"/>
      <c r="C117" s="7"/>
      <c r="D117" s="7"/>
      <c r="E117" s="7"/>
      <c r="F117" s="7"/>
      <c r="G117" s="7"/>
      <c r="H117" s="9"/>
      <c r="I117" s="7"/>
    </row>
    <row r="118" spans="1:9" ht="15" x14ac:dyDescent="0.25">
      <c r="A118" s="7"/>
      <c r="B118" s="8"/>
      <c r="C118" s="7"/>
      <c r="D118" s="7"/>
      <c r="E118" s="7"/>
      <c r="F118" s="7"/>
      <c r="G118" s="7"/>
      <c r="H118" s="9"/>
      <c r="I118" s="7"/>
    </row>
    <row r="119" spans="1:9" ht="15" x14ac:dyDescent="0.25">
      <c r="A119" s="7"/>
      <c r="B119" s="8"/>
      <c r="C119" s="7"/>
      <c r="D119" s="7"/>
      <c r="E119" s="7"/>
      <c r="F119" s="7"/>
      <c r="G119" s="7"/>
      <c r="H119" s="9"/>
      <c r="I119" s="7"/>
    </row>
    <row r="120" spans="1:9" ht="15" x14ac:dyDescent="0.25">
      <c r="A120" s="7"/>
      <c r="B120" s="8"/>
      <c r="C120" s="7"/>
      <c r="D120" s="7"/>
      <c r="E120" s="7"/>
      <c r="F120" s="7"/>
      <c r="G120" s="7"/>
      <c r="H120" s="9"/>
      <c r="I120" s="7"/>
    </row>
    <row r="121" spans="1:9" ht="15" x14ac:dyDescent="0.25">
      <c r="A121" s="7"/>
      <c r="B121" s="8"/>
      <c r="C121" s="7"/>
      <c r="D121" s="7"/>
      <c r="E121" s="7"/>
      <c r="F121" s="7"/>
      <c r="G121" s="7"/>
      <c r="H121" s="9"/>
      <c r="I121" s="7"/>
    </row>
    <row r="122" spans="1:9" ht="15" x14ac:dyDescent="0.25">
      <c r="A122" s="7"/>
      <c r="B122" s="8"/>
      <c r="C122" s="7"/>
      <c r="D122" s="7"/>
      <c r="E122" s="7"/>
      <c r="F122" s="7"/>
      <c r="G122" s="7"/>
      <c r="H122" s="9"/>
      <c r="I122" s="7"/>
    </row>
    <row r="123" spans="1:9" ht="15" x14ac:dyDescent="0.25">
      <c r="A123" s="7"/>
      <c r="B123" s="8"/>
      <c r="C123" s="7"/>
      <c r="D123" s="7"/>
      <c r="E123" s="7"/>
      <c r="F123" s="7"/>
      <c r="G123" s="7"/>
      <c r="H123" s="9"/>
      <c r="I123" s="7"/>
    </row>
    <row r="124" spans="1:9" ht="15" x14ac:dyDescent="0.25">
      <c r="A124" s="7"/>
      <c r="B124" s="8"/>
      <c r="C124" s="7"/>
      <c r="D124" s="7"/>
      <c r="E124" s="7"/>
      <c r="F124" s="7"/>
      <c r="G124" s="7"/>
      <c r="H124" s="9"/>
      <c r="I124" s="7"/>
    </row>
    <row r="125" spans="1:9" ht="15" x14ac:dyDescent="0.25">
      <c r="A125" s="7"/>
      <c r="B125" s="8"/>
      <c r="C125" s="7"/>
      <c r="D125" s="7"/>
      <c r="E125" s="7"/>
      <c r="F125" s="7"/>
      <c r="G125" s="7"/>
      <c r="H125" s="9"/>
      <c r="I125" s="7"/>
    </row>
    <row r="126" spans="1:9" ht="15" x14ac:dyDescent="0.25">
      <c r="A126" s="7"/>
      <c r="B126" s="8"/>
      <c r="C126" s="7"/>
      <c r="D126" s="7"/>
      <c r="E126" s="7"/>
      <c r="F126" s="7"/>
      <c r="G126" s="7"/>
      <c r="H126" s="9"/>
      <c r="I126" s="7"/>
    </row>
    <row r="127" spans="1:9" ht="15" x14ac:dyDescent="0.25">
      <c r="A127" s="7"/>
      <c r="B127" s="8"/>
      <c r="C127" s="7"/>
      <c r="D127" s="7"/>
      <c r="E127" s="7"/>
      <c r="F127" s="7"/>
      <c r="G127" s="7"/>
      <c r="H127" s="9"/>
      <c r="I127" s="7"/>
    </row>
    <row r="128" spans="1:9" ht="15" x14ac:dyDescent="0.25">
      <c r="A128" s="7"/>
      <c r="B128" s="8"/>
      <c r="C128" s="7"/>
      <c r="D128" s="7"/>
      <c r="E128" s="7"/>
      <c r="F128" s="7"/>
      <c r="G128" s="7"/>
      <c r="H128" s="9"/>
      <c r="I128" s="7"/>
    </row>
    <row r="129" spans="1:9" ht="15" x14ac:dyDescent="0.25">
      <c r="A129" s="7"/>
      <c r="B129" s="8"/>
      <c r="C129" s="7"/>
      <c r="D129" s="7"/>
      <c r="E129" s="7"/>
      <c r="F129" s="7"/>
      <c r="G129" s="7"/>
      <c r="H129" s="9"/>
      <c r="I129" s="7"/>
    </row>
    <row r="130" spans="1:9" ht="15" x14ac:dyDescent="0.25">
      <c r="A130" s="7"/>
      <c r="B130" s="8"/>
      <c r="C130" s="7"/>
      <c r="D130" s="7"/>
      <c r="E130" s="7"/>
      <c r="F130" s="7"/>
      <c r="G130" s="7"/>
      <c r="H130" s="9"/>
      <c r="I130" s="7"/>
    </row>
    <row r="131" spans="1:9" ht="15" x14ac:dyDescent="0.25">
      <c r="A131" s="7"/>
      <c r="B131" s="8"/>
      <c r="C131" s="7"/>
      <c r="D131" s="7"/>
      <c r="E131" s="7"/>
      <c r="F131" s="7"/>
      <c r="G131" s="7"/>
      <c r="H131" s="9"/>
      <c r="I131" s="7"/>
    </row>
    <row r="132" spans="1:9" ht="15" x14ac:dyDescent="0.25">
      <c r="A132" s="7"/>
      <c r="B132" s="8"/>
      <c r="C132" s="7"/>
      <c r="D132" s="7"/>
      <c r="E132" s="7"/>
      <c r="F132" s="7"/>
      <c r="G132" s="7"/>
      <c r="H132" s="9"/>
      <c r="I132" s="7"/>
    </row>
    <row r="133" spans="1:9" ht="15" x14ac:dyDescent="0.25">
      <c r="A133" s="7"/>
      <c r="B133" s="8"/>
      <c r="C133" s="7"/>
      <c r="D133" s="7"/>
      <c r="E133" s="7"/>
      <c r="F133" s="7"/>
      <c r="G133" s="7"/>
      <c r="H133" s="9"/>
      <c r="I133" s="7"/>
    </row>
    <row r="134" spans="1:9" ht="15" x14ac:dyDescent="0.25">
      <c r="A134" s="7"/>
      <c r="B134" s="8"/>
      <c r="C134" s="7"/>
      <c r="D134" s="7"/>
      <c r="E134" s="7"/>
      <c r="F134" s="7"/>
      <c r="G134" s="7"/>
      <c r="H134" s="9"/>
      <c r="I134" s="7"/>
    </row>
    <row r="135" spans="1:9" ht="15" x14ac:dyDescent="0.25">
      <c r="A135" s="7"/>
      <c r="B135" s="8"/>
      <c r="C135" s="7"/>
      <c r="D135" s="7"/>
      <c r="E135" s="7"/>
      <c r="F135" s="7"/>
      <c r="G135" s="7"/>
      <c r="H135" s="9"/>
      <c r="I135" s="7"/>
    </row>
    <row r="136" spans="1:9" ht="15" x14ac:dyDescent="0.25">
      <c r="A136" s="7"/>
      <c r="B136" s="8"/>
      <c r="C136" s="7"/>
      <c r="D136" s="7"/>
      <c r="E136" s="7"/>
      <c r="F136" s="7"/>
      <c r="G136" s="7"/>
      <c r="H136" s="9"/>
      <c r="I136" s="7"/>
    </row>
    <row r="137" spans="1:9" ht="15" x14ac:dyDescent="0.25">
      <c r="A137" s="7"/>
      <c r="B137" s="8"/>
      <c r="C137" s="7"/>
      <c r="D137" s="7"/>
      <c r="E137" s="7"/>
      <c r="F137" s="7"/>
      <c r="G137" s="7"/>
      <c r="H137" s="9"/>
      <c r="I137" s="7"/>
    </row>
    <row r="138" spans="1:9" ht="15" x14ac:dyDescent="0.25">
      <c r="A138" s="7"/>
      <c r="B138" s="8"/>
      <c r="C138" s="7"/>
      <c r="D138" s="7"/>
      <c r="E138" s="7"/>
      <c r="F138" s="7"/>
      <c r="G138" s="7"/>
      <c r="H138" s="9"/>
      <c r="I138" s="7"/>
    </row>
    <row r="139" spans="1:9" ht="15" x14ac:dyDescent="0.25">
      <c r="A139" s="7"/>
      <c r="B139" s="8"/>
      <c r="C139" s="7"/>
      <c r="D139" s="7"/>
      <c r="E139" s="7"/>
      <c r="F139" s="7"/>
      <c r="G139" s="7"/>
      <c r="H139" s="9"/>
      <c r="I139" s="7"/>
    </row>
    <row r="140" spans="1:9" ht="15" x14ac:dyDescent="0.25">
      <c r="A140" s="7"/>
      <c r="B140" s="8"/>
      <c r="C140" s="7"/>
      <c r="D140" s="7"/>
      <c r="E140" s="7"/>
      <c r="F140" s="7"/>
      <c r="G140" s="7"/>
      <c r="H140" s="9"/>
      <c r="I140" s="7"/>
    </row>
    <row r="141" spans="1:9" ht="15" x14ac:dyDescent="0.25">
      <c r="A141" s="7"/>
      <c r="B141" s="8"/>
      <c r="C141" s="7"/>
      <c r="D141" s="7"/>
      <c r="E141" s="7"/>
      <c r="F141" s="7"/>
      <c r="G141" s="7"/>
      <c r="H141" s="9"/>
      <c r="I141" s="7"/>
    </row>
    <row r="142" spans="1:9" ht="15" x14ac:dyDescent="0.25">
      <c r="A142" s="7"/>
      <c r="B142" s="8"/>
      <c r="C142" s="7"/>
      <c r="D142" s="7"/>
      <c r="E142" s="7"/>
      <c r="F142" s="7"/>
      <c r="G142" s="7"/>
      <c r="H142" s="9"/>
      <c r="I142" s="7"/>
    </row>
    <row r="143" spans="1:9" ht="15" x14ac:dyDescent="0.25">
      <c r="A143" s="7"/>
      <c r="B143" s="8"/>
      <c r="C143" s="7"/>
      <c r="D143" s="7"/>
      <c r="E143" s="7"/>
      <c r="F143" s="7"/>
      <c r="G143" s="7"/>
      <c r="H143" s="9"/>
      <c r="I143" s="7"/>
    </row>
    <row r="144" spans="1:9" ht="15" x14ac:dyDescent="0.25">
      <c r="A144" s="7"/>
      <c r="B144" s="8"/>
      <c r="C144" s="7"/>
      <c r="D144" s="7"/>
      <c r="E144" s="7"/>
      <c r="F144" s="7"/>
      <c r="G144" s="7"/>
      <c r="H144" s="9"/>
      <c r="I144" s="7"/>
    </row>
    <row r="145" spans="1:9" ht="15" x14ac:dyDescent="0.25">
      <c r="A145" s="7"/>
      <c r="B145" s="8"/>
      <c r="C145" s="7"/>
      <c r="D145" s="7"/>
      <c r="E145" s="7"/>
      <c r="F145" s="7"/>
      <c r="G145" s="7"/>
      <c r="H145" s="9"/>
      <c r="I145" s="7"/>
    </row>
    <row r="146" spans="1:9" ht="15" x14ac:dyDescent="0.25">
      <c r="A146" s="7"/>
      <c r="B146" s="8"/>
      <c r="C146" s="7"/>
      <c r="D146" s="7"/>
      <c r="E146" s="7"/>
      <c r="F146" s="7"/>
      <c r="G146" s="7"/>
      <c r="H146" s="9"/>
      <c r="I146" s="7"/>
    </row>
    <row r="147" spans="1:9" ht="15" x14ac:dyDescent="0.25">
      <c r="A147" s="7"/>
      <c r="B147" s="8"/>
      <c r="C147" s="7"/>
      <c r="D147" s="7"/>
      <c r="E147" s="7"/>
      <c r="F147" s="7"/>
      <c r="G147" s="7"/>
      <c r="H147" s="9"/>
      <c r="I147" s="7"/>
    </row>
    <row r="148" spans="1:9" ht="15" x14ac:dyDescent="0.25">
      <c r="A148" s="7"/>
      <c r="B148" s="8"/>
      <c r="C148" s="7"/>
      <c r="D148" s="7"/>
      <c r="E148" s="7"/>
      <c r="F148" s="7"/>
      <c r="G148" s="7"/>
      <c r="H148" s="9"/>
      <c r="I148" s="7"/>
    </row>
  </sheetData>
  <mergeCells count="2">
    <mergeCell ref="B11:E11"/>
    <mergeCell ref="G11:H11"/>
  </mergeCells>
  <printOptions horizontalCentered="1" verticalCentered="1"/>
  <pageMargins left="0" right="0" top="0" bottom="0" header="0" footer="0"/>
  <pageSetup paperSize="9" scale="70" firstPageNumber="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Sheet1_2</vt:lpstr>
      <vt:lpstr>Sheet1_2!Print_Area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</dc:creator>
  <cp:lastModifiedBy>Nevin</cp:lastModifiedBy>
  <cp:revision>0</cp:revision>
  <cp:lastPrinted>2017-06-12T14:45:47Z</cp:lastPrinted>
  <dcterms:created xsi:type="dcterms:W3CDTF">2005-10-20T20:26:42Z</dcterms:created>
  <dcterms:modified xsi:type="dcterms:W3CDTF">2017-07-19T12:08:37Z</dcterms:modified>
</cp:coreProperties>
</file>